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/>
  </bookViews>
  <sheets>
    <sheet name="Febrero 2013" sheetId="1" r:id="rId1"/>
  </sheets>
  <calcPr calcId="145621"/>
</workbook>
</file>

<file path=xl/calcChain.xml><?xml version="1.0" encoding="utf-8"?>
<calcChain xmlns="http://schemas.openxmlformats.org/spreadsheetml/2006/main">
  <c r="S4" i="1" l="1"/>
  <c r="V4" i="1"/>
  <c r="X4" i="1"/>
  <c r="S5" i="1"/>
  <c r="V5" i="1"/>
  <c r="X5" i="1" s="1"/>
  <c r="S6" i="1"/>
  <c r="V6" i="1"/>
  <c r="X6" i="1"/>
  <c r="S7" i="1"/>
  <c r="V7" i="1"/>
  <c r="X7" i="1"/>
  <c r="X8" i="1"/>
  <c r="S9" i="1"/>
  <c r="V9" i="1"/>
  <c r="X9" i="1"/>
  <c r="S10" i="1"/>
  <c r="V10" i="1"/>
  <c r="X10" i="1" s="1"/>
  <c r="X11" i="1"/>
  <c r="S12" i="1"/>
  <c r="V12" i="1"/>
  <c r="X12" i="1"/>
  <c r="S13" i="1"/>
  <c r="V13" i="1"/>
  <c r="X13" i="1"/>
  <c r="S14" i="1"/>
  <c r="V14" i="1"/>
  <c r="X14" i="1"/>
  <c r="S15" i="1"/>
  <c r="V15" i="1"/>
  <c r="X15" i="1" s="1"/>
  <c r="S16" i="1"/>
  <c r="V16" i="1"/>
  <c r="X16" i="1"/>
  <c r="S17" i="1"/>
  <c r="V17" i="1"/>
  <c r="X17" i="1" s="1"/>
  <c r="S18" i="1"/>
  <c r="V18" i="1"/>
  <c r="X18" i="1"/>
  <c r="S19" i="1"/>
  <c r="V19" i="1"/>
  <c r="X19" i="1" s="1"/>
  <c r="S20" i="1"/>
  <c r="V20" i="1"/>
  <c r="X20" i="1"/>
  <c r="S21" i="1"/>
  <c r="V21" i="1"/>
  <c r="X21" i="1" s="1"/>
  <c r="S22" i="1"/>
  <c r="V22" i="1"/>
  <c r="X22" i="1"/>
  <c r="S23" i="1"/>
  <c r="V23" i="1"/>
  <c r="X23" i="1" s="1"/>
  <c r="S24" i="1"/>
  <c r="V24" i="1"/>
  <c r="X24" i="1"/>
  <c r="S25" i="1"/>
  <c r="V25" i="1"/>
  <c r="X25" i="1" s="1"/>
  <c r="S26" i="1"/>
  <c r="V26" i="1"/>
  <c r="X26" i="1"/>
  <c r="S27" i="1"/>
  <c r="V27" i="1"/>
  <c r="X27" i="1"/>
  <c r="S28" i="1"/>
  <c r="V28" i="1"/>
  <c r="X28" i="1"/>
  <c r="S29" i="1"/>
  <c r="V29" i="1"/>
  <c r="X29" i="1"/>
  <c r="S30" i="1"/>
  <c r="V30" i="1"/>
  <c r="X30" i="1"/>
  <c r="S31" i="1"/>
  <c r="V31" i="1"/>
  <c r="X31" i="1"/>
  <c r="S32" i="1"/>
  <c r="V32" i="1"/>
  <c r="X32" i="1" s="1"/>
  <c r="S33" i="1"/>
  <c r="V33" i="1"/>
  <c r="X33" i="1"/>
</calcChain>
</file>

<file path=xl/sharedStrings.xml><?xml version="1.0" encoding="utf-8"?>
<sst xmlns="http://schemas.openxmlformats.org/spreadsheetml/2006/main" count="226" uniqueCount="103">
  <si>
    <t>PESOS</t>
  </si>
  <si>
    <t>ANTOFAGASTA</t>
  </si>
  <si>
    <t>AUXILIAR SERVICIOS GENERALES</t>
  </si>
  <si>
    <t>MEDIOS</t>
  </si>
  <si>
    <t>JORGE AGUIRRE VEGA</t>
  </si>
  <si>
    <t>Auxiliar</t>
  </si>
  <si>
    <t>INDEFINIDO</t>
  </si>
  <si>
    <t>PEDRO CEA OCAYO</t>
  </si>
  <si>
    <t>LUIS CALIVAR VEGA</t>
  </si>
  <si>
    <t>ADMINISTRATIVA DEPARTAMENTO SECPLA</t>
  </si>
  <si>
    <t>TATIANA GALVEZ VARAS</t>
  </si>
  <si>
    <t>Administrativo</t>
  </si>
  <si>
    <t>ADMINISTRATIVA ALCALDIA</t>
  </si>
  <si>
    <t>CECILIA CORTES PEREZ</t>
  </si>
  <si>
    <t>ADMINISTRATIVA UNIDAD DE TESORERIA</t>
  </si>
  <si>
    <t>DANIELA ROJA MUÑOZ</t>
  </si>
  <si>
    <t>ADMINISTRATIVO JUZGADO POLICIA LOCAL</t>
  </si>
  <si>
    <t>FRANCISCA MORALES VARAS</t>
  </si>
  <si>
    <t xml:space="preserve">ENCARGADA DE RENTAS MUNICIPALES </t>
  </si>
  <si>
    <t>YASNA CASTILLO VÉLIZ</t>
  </si>
  <si>
    <t>SECRETARIA ALCALDIA</t>
  </si>
  <si>
    <t>SILENNE HIDALGO ENCALADA</t>
  </si>
  <si>
    <t>ADMINISTRATIVA DEPARTAMENTO DE TRANSITIO</t>
  </si>
  <si>
    <t>PATRICIA LÓPEZ CASTRO</t>
  </si>
  <si>
    <t>ADMINISTRATIVO ALCALDIA</t>
  </si>
  <si>
    <t>MEDOS</t>
  </si>
  <si>
    <t>FANNIE MIRANDA HIDALGO</t>
  </si>
  <si>
    <t>TECNICO</t>
  </si>
  <si>
    <t>MILDRE ZAPATA VEGA</t>
  </si>
  <si>
    <t>ADMINISTRATIVO TESORERIA</t>
  </si>
  <si>
    <t>CELIA CASTILLO OLIVARES</t>
  </si>
  <si>
    <t>TECNICO DEPARTAMENTO DE FINANZAS</t>
  </si>
  <si>
    <t>TECNICO CONTABILIDAD</t>
  </si>
  <si>
    <t>JOSÉ GALLEGUILLOS CATALAN</t>
  </si>
  <si>
    <t>Tecnico</t>
  </si>
  <si>
    <t>ENCARGADO DE ADQUISICIONES</t>
  </si>
  <si>
    <t>TECNICO ADMINISTRACION</t>
  </si>
  <si>
    <t>LUIS GALLARDO ARGUELLO</t>
  </si>
  <si>
    <t>TESORERO MUNICIPAL</t>
  </si>
  <si>
    <t>MARITZA ORTEGA CABEZAS</t>
  </si>
  <si>
    <t>Jefatura</t>
  </si>
  <si>
    <t>JEFE DE CONTABILIDAD</t>
  </si>
  <si>
    <t>HECTOR SIERRA OSORIO</t>
  </si>
  <si>
    <t>CONTROL</t>
  </si>
  <si>
    <t>RENÉ MATURANA PARDO</t>
  </si>
  <si>
    <t>PROFESIONAL SECPLA</t>
  </si>
  <si>
    <t>CONSTRUCTOR CIVIL</t>
  </si>
  <si>
    <t>ANGELO ARAYA GUEVARA</t>
  </si>
  <si>
    <t>Profesional</t>
  </si>
  <si>
    <t>PROFESIONAL DIDECO</t>
  </si>
  <si>
    <t>ASISTENTE SOCIAL</t>
  </si>
  <si>
    <t>KARIN VILLAGRAN CONCHA</t>
  </si>
  <si>
    <t>WILLIAM CASTILLO OLMOS</t>
  </si>
  <si>
    <t>SECRETARIO ABOGADO JUZGADO P.L.</t>
  </si>
  <si>
    <t>ABOGADO</t>
  </si>
  <si>
    <t>ANDREA SZIGETHI MERCADO</t>
  </si>
  <si>
    <t>ADM. PUBLICO</t>
  </si>
  <si>
    <t>DAVID CORTES PAEZ</t>
  </si>
  <si>
    <t>JEFE DE ADMINISTRACIÓN Y FINANZAS</t>
  </si>
  <si>
    <t>SHEYLA CALDIVIA DOMINGUEZ</t>
  </si>
  <si>
    <t>DIRECTORA DE DESARROLLO COMUNITARIO</t>
  </si>
  <si>
    <t>PEREIRA CARTER MARCELA</t>
  </si>
  <si>
    <t>Directivo</t>
  </si>
  <si>
    <t>SIN OBSERVACIONES</t>
  </si>
  <si>
    <t>SECRETARIO COMUNAL DE PLANIFICACIÓN</t>
  </si>
  <si>
    <t>ARQUITECTO</t>
  </si>
  <si>
    <t>GALLEGUILLOS RODRIGO</t>
  </si>
  <si>
    <t>SECRETARIA MUNICIPAL</t>
  </si>
  <si>
    <t>SILVA LERIS BÁRBARA</t>
  </si>
  <si>
    <t>01/012013</t>
  </si>
  <si>
    <t>ADMINISTRADOR MUNICIPAL</t>
  </si>
  <si>
    <t>PIZARRO PAVEZ MAX</t>
  </si>
  <si>
    <t>JUEZ</t>
  </si>
  <si>
    <t>CORONEL MARTINEZ ISABEL</t>
  </si>
  <si>
    <t>06/12/20012 - 06/12/2016</t>
  </si>
  <si>
    <t>ALCALDE</t>
  </si>
  <si>
    <t>GUERRERO VENEGAS JOSÉ</t>
  </si>
  <si>
    <t>Alcalde</t>
  </si>
  <si>
    <t>REM. BRUTA MENSUAL</t>
  </si>
  <si>
    <t>HRS. EX. NOCTURNAS</t>
  </si>
  <si>
    <t>N° HORA 50%</t>
  </si>
  <si>
    <t>VALOR</t>
  </si>
  <si>
    <t>HRS. EX. DIURNAS</t>
  </si>
  <si>
    <t>N° HORA 25%</t>
  </si>
  <si>
    <t>VALOR HORA</t>
  </si>
  <si>
    <t>ASIG. CAJA</t>
  </si>
  <si>
    <t>ASIG. MOVILIZACION</t>
  </si>
  <si>
    <t>ASIG. FAMILIAR</t>
  </si>
  <si>
    <t>LEY 20.033 ART. 69</t>
  </si>
  <si>
    <t>ASIG. RESP JUDICIAL</t>
  </si>
  <si>
    <t>BIENIOS</t>
  </si>
  <si>
    <t>UNIDAD MONETARIA</t>
  </si>
  <si>
    <t>REGION</t>
  </si>
  <si>
    <t>OBSERVACIONES DECRETOS</t>
  </si>
  <si>
    <t>VIGENCIA RELACION LABORAL</t>
  </si>
  <si>
    <t>INICIO CONTRATO</t>
  </si>
  <si>
    <t>CARGO O FUNCION</t>
  </si>
  <si>
    <t>TITULO PROFESIONAL/TECNICO/ESTUDIOS</t>
  </si>
  <si>
    <t>GRADO</t>
  </si>
  <si>
    <t>NOMBRE</t>
  </si>
  <si>
    <t>ESCALAFON</t>
  </si>
  <si>
    <t>TOTAL BRUTO REMUNERACIONES MAS HORAS EXTRAS</t>
  </si>
  <si>
    <t xml:space="preserve">                                        ASIGNACIONES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</si>
</sst>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-[$$-340A]\ * #,##0_-;\-[$$-340A]\ * #,##0_-;_-[$$-340A]\ * &quot;-&quot;_-;_-@_-"/>
    <numFmt numFmtId="165" formatCode="_-&quot;$&quot;* #,##0_-;\-&quot;$&quot;* #,##0_-;_-&quot;$&quot;* &quot;-&quot;_-;_-@_-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</font>
    <font>
      <sz val="10"/>
      <color indexed="9"/>
      <name val="Arial"/>
    </font>
    <font>
      <b/>
      <sz val="10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2">
    <xf numFmtId="0" fontId="0" fillId="0" borderId="0" xfId="0"/>
    <xf numFmtId="164" fontId="3" fillId="0" borderId="1" xfId="0" applyNumberFormat="1" applyFont="1" applyBorder="1"/>
    <xf numFmtId="164" fontId="0" fillId="0" borderId="2" xfId="0" applyNumberFormat="1" applyFill="1" applyBorder="1"/>
    <xf numFmtId="0" fontId="0" fillId="0" borderId="1" xfId="0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left"/>
    </xf>
    <xf numFmtId="14" fontId="0" fillId="0" borderId="1" xfId="0" applyNumberFormat="1" applyBorder="1"/>
    <xf numFmtId="0" fontId="4" fillId="4" borderId="1" xfId="2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Protection="1"/>
    <xf numFmtId="164" fontId="0" fillId="0" borderId="2" xfId="0" applyNumberFormat="1" applyBorder="1"/>
    <xf numFmtId="3" fontId="5" fillId="0" borderId="1" xfId="0" applyNumberFormat="1" applyFont="1" applyFill="1" applyBorder="1" applyAlignment="1"/>
    <xf numFmtId="164" fontId="5" fillId="0" borderId="1" xfId="0" applyNumberFormat="1" applyFont="1" applyFill="1" applyBorder="1" applyAlignment="1"/>
    <xf numFmtId="1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Border="1"/>
    <xf numFmtId="165" fontId="0" fillId="0" borderId="1" xfId="0" applyNumberFormat="1" applyBorder="1"/>
    <xf numFmtId="0" fontId="5" fillId="0" borderId="1" xfId="0" applyFont="1" applyFill="1" applyBorder="1" applyAlignment="1" applyProtection="1">
      <alignment horizontal="left"/>
    </xf>
    <xf numFmtId="14" fontId="5" fillId="0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4" fontId="5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 applyProtection="1">
      <alignment horizontal="left"/>
    </xf>
    <xf numFmtId="0" fontId="5" fillId="0" borderId="1" xfId="0" applyFont="1" applyFill="1" applyBorder="1" applyAlignment="1">
      <alignment horizontal="left"/>
    </xf>
    <xf numFmtId="14" fontId="0" fillId="0" borderId="1" xfId="0" applyNumberFormat="1" applyFill="1" applyBorder="1"/>
    <xf numFmtId="0" fontId="0" fillId="0" borderId="1" xfId="0" applyFill="1" applyBorder="1" applyAlignment="1" applyProtection="1"/>
    <xf numFmtId="0" fontId="5" fillId="0" borderId="1" xfId="0" applyFont="1" applyFill="1" applyBorder="1" applyProtection="1"/>
    <xf numFmtId="1" fontId="5" fillId="4" borderId="1" xfId="0" applyNumberFormat="1" applyFont="1" applyFill="1" applyBorder="1" applyAlignment="1"/>
    <xf numFmtId="0" fontId="5" fillId="4" borderId="1" xfId="0" applyFont="1" applyFill="1" applyBorder="1" applyAlignment="1"/>
    <xf numFmtId="0" fontId="5" fillId="4" borderId="1" xfId="0" applyFont="1" applyFill="1" applyBorder="1"/>
    <xf numFmtId="0" fontId="0" fillId="4" borderId="1" xfId="0" applyFill="1" applyBorder="1"/>
    <xf numFmtId="0" fontId="1" fillId="4" borderId="1" xfId="1" applyFill="1" applyBorder="1"/>
    <xf numFmtId="3" fontId="1" fillId="2" borderId="1" xfId="1" applyNumberFormat="1" applyBorder="1" applyAlignment="1"/>
    <xf numFmtId="164" fontId="1" fillId="2" borderId="1" xfId="1" applyNumberFormat="1" applyBorder="1" applyAlignment="1"/>
    <xf numFmtId="1" fontId="1" fillId="4" borderId="1" xfId="1" applyNumberFormat="1" applyFill="1" applyBorder="1" applyAlignment="1"/>
    <xf numFmtId="0" fontId="1" fillId="4" borderId="1" xfId="1" applyFill="1" applyBorder="1" applyAlignment="1"/>
    <xf numFmtId="0" fontId="1" fillId="4" borderId="1" xfId="1" applyFill="1" applyBorder="1" applyAlignment="1" applyProtection="1">
      <alignment horizontal="left"/>
    </xf>
    <xf numFmtId="0" fontId="3" fillId="5" borderId="1" xfId="0" applyFont="1" applyFill="1" applyBorder="1" applyAlignment="1">
      <alignment horizontal="center" wrapText="1"/>
    </xf>
    <xf numFmtId="41" fontId="7" fillId="5" borderId="2" xfId="0" applyNumberFormat="1" applyFont="1" applyFill="1" applyBorder="1" applyAlignment="1">
      <alignment horizontal="left"/>
    </xf>
    <xf numFmtId="41" fontId="7" fillId="5" borderId="1" xfId="0" applyNumberFormat="1" applyFont="1" applyFill="1" applyBorder="1" applyAlignment="1">
      <alignment horizontal="left"/>
    </xf>
    <xf numFmtId="166" fontId="7" fillId="5" borderId="1" xfId="0" applyNumberFormat="1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left"/>
    </xf>
    <xf numFmtId="1" fontId="7" fillId="5" borderId="1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 applyProtection="1">
      <alignment horizontal="left"/>
    </xf>
    <xf numFmtId="0" fontId="7" fillId="5" borderId="1" xfId="0" applyFont="1" applyFill="1" applyBorder="1" applyAlignment="1" applyProtection="1">
      <alignment horizontal="center"/>
    </xf>
    <xf numFmtId="164" fontId="5" fillId="5" borderId="3" xfId="0" applyNumberFormat="1" applyFont="1" applyFill="1" applyBorder="1"/>
    <xf numFmtId="41" fontId="5" fillId="5" borderId="4" xfId="0" applyNumberFormat="1" applyFont="1" applyFill="1" applyBorder="1"/>
    <xf numFmtId="1" fontId="5" fillId="5" borderId="4" xfId="0" applyNumberFormat="1" applyFont="1" applyFill="1" applyBorder="1"/>
    <xf numFmtId="164" fontId="5" fillId="5" borderId="4" xfId="0" applyNumberFormat="1" applyFont="1" applyFill="1" applyBorder="1"/>
    <xf numFmtId="0" fontId="5" fillId="5" borderId="4" xfId="0" applyFont="1" applyFill="1" applyBorder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8" fillId="5" borderId="7" xfId="0" applyFont="1" applyFill="1" applyBorder="1"/>
    <xf numFmtId="0" fontId="9" fillId="5" borderId="8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5" fillId="5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center"/>
    </xf>
  </cellXfs>
  <cellStyles count="3">
    <cellStyle name="Incorrecto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workbookViewId="0">
      <selection activeCell="C15" sqref="C15"/>
    </sheetView>
  </sheetViews>
  <sheetFormatPr baseColWidth="10" defaultRowHeight="15" x14ac:dyDescent="0.25"/>
  <cols>
    <col min="1" max="1" width="13.42578125" customWidth="1"/>
    <col min="2" max="2" width="31.140625" customWidth="1"/>
    <col min="4" max="4" width="29.140625" customWidth="1"/>
    <col min="5" max="5" width="47.140625" customWidth="1"/>
    <col min="6" max="6" width="20.42578125" customWidth="1"/>
    <col min="7" max="7" width="22.28515625" customWidth="1"/>
    <col min="8" max="8" width="23" customWidth="1"/>
    <col min="9" max="9" width="19.140625" customWidth="1"/>
    <col min="10" max="10" width="22.140625" customWidth="1"/>
    <col min="11" max="11" width="18" customWidth="1"/>
    <col min="12" max="12" width="23.140625" customWidth="1"/>
    <col min="13" max="13" width="20.7109375" customWidth="1"/>
    <col min="14" max="14" width="19.42578125" customWidth="1"/>
    <col min="15" max="15" width="21.85546875" customWidth="1"/>
    <col min="16" max="16" width="16" customWidth="1"/>
    <col min="17" max="17" width="14.140625" customWidth="1"/>
    <col min="18" max="18" width="14.42578125" customWidth="1"/>
    <col min="19" max="19" width="18.85546875" customWidth="1"/>
    <col min="21" max="21" width="14.42578125" customWidth="1"/>
    <col min="22" max="22" width="22.140625" customWidth="1"/>
    <col min="23" max="23" width="22" customWidth="1"/>
    <col min="24" max="24" width="33.28515625" customWidth="1"/>
  </cols>
  <sheetData>
    <row r="1" spans="1:24" ht="15.75" thickBot="1" x14ac:dyDescent="0.3"/>
    <row r="2" spans="1:24" x14ac:dyDescent="0.25">
      <c r="A2" s="59"/>
      <c r="B2" s="59"/>
      <c r="C2" s="61"/>
      <c r="D2" s="52"/>
      <c r="E2" s="52"/>
      <c r="F2" s="60"/>
      <c r="G2" s="52"/>
      <c r="H2" s="59"/>
      <c r="I2" s="52"/>
      <c r="J2" s="58"/>
      <c r="K2" s="57" t="s">
        <v>102</v>
      </c>
      <c r="L2" s="56"/>
      <c r="M2" s="55"/>
      <c r="N2" s="54"/>
      <c r="O2" s="53"/>
      <c r="P2" s="52"/>
      <c r="Q2" s="52"/>
      <c r="R2" s="50"/>
      <c r="S2" s="49"/>
      <c r="T2" s="51"/>
      <c r="U2" s="50"/>
      <c r="V2" s="49"/>
      <c r="W2" s="48"/>
      <c r="X2" s="39" t="s">
        <v>101</v>
      </c>
    </row>
    <row r="3" spans="1:24" x14ac:dyDescent="0.25">
      <c r="A3" s="46" t="s">
        <v>100</v>
      </c>
      <c r="B3" s="46" t="s">
        <v>99</v>
      </c>
      <c r="C3" s="47" t="s">
        <v>98</v>
      </c>
      <c r="D3" s="46" t="s">
        <v>97</v>
      </c>
      <c r="E3" s="46" t="s">
        <v>96</v>
      </c>
      <c r="F3" s="45" t="s">
        <v>95</v>
      </c>
      <c r="G3" s="46" t="s">
        <v>94</v>
      </c>
      <c r="H3" s="46" t="s">
        <v>93</v>
      </c>
      <c r="I3" s="45" t="s">
        <v>92</v>
      </c>
      <c r="J3" s="45" t="s">
        <v>91</v>
      </c>
      <c r="K3" s="45" t="s">
        <v>90</v>
      </c>
      <c r="L3" s="45" t="s">
        <v>89</v>
      </c>
      <c r="M3" s="45" t="s">
        <v>88</v>
      </c>
      <c r="N3" s="45" t="s">
        <v>87</v>
      </c>
      <c r="O3" s="45" t="s">
        <v>86</v>
      </c>
      <c r="P3" s="45" t="s">
        <v>85</v>
      </c>
      <c r="Q3" s="45" t="s">
        <v>84</v>
      </c>
      <c r="R3" s="44" t="s">
        <v>83</v>
      </c>
      <c r="S3" s="41" t="s">
        <v>82</v>
      </c>
      <c r="T3" s="43" t="s">
        <v>81</v>
      </c>
      <c r="U3" s="42" t="s">
        <v>80</v>
      </c>
      <c r="V3" s="41" t="s">
        <v>79</v>
      </c>
      <c r="W3" s="40" t="s">
        <v>78</v>
      </c>
      <c r="X3" s="39"/>
    </row>
    <row r="4" spans="1:24" x14ac:dyDescent="0.25">
      <c r="A4" s="19" t="s">
        <v>77</v>
      </c>
      <c r="B4" s="19" t="s">
        <v>76</v>
      </c>
      <c r="C4" s="22">
        <v>6</v>
      </c>
      <c r="D4" s="19"/>
      <c r="E4" s="16" t="s">
        <v>75</v>
      </c>
      <c r="F4" s="6">
        <v>40032</v>
      </c>
      <c r="G4" s="3" t="s">
        <v>74</v>
      </c>
      <c r="H4" s="38"/>
      <c r="I4" s="4" t="s">
        <v>1</v>
      </c>
      <c r="J4" s="16" t="s">
        <v>0</v>
      </c>
      <c r="K4" s="18">
        <v>12783</v>
      </c>
      <c r="L4" s="31"/>
      <c r="M4" s="33"/>
      <c r="N4" s="33"/>
      <c r="O4" s="33"/>
      <c r="P4" s="33"/>
      <c r="Q4" s="37"/>
      <c r="R4" s="36"/>
      <c r="S4" s="3">
        <f>R4*Q4</f>
        <v>0</v>
      </c>
      <c r="T4" s="35"/>
      <c r="U4" s="34"/>
      <c r="V4" s="3">
        <f>U4*T4</f>
        <v>0</v>
      </c>
      <c r="W4" s="11">
        <v>3676540</v>
      </c>
      <c r="X4" s="1">
        <f>S4+V4-W4</f>
        <v>-3676540</v>
      </c>
    </row>
    <row r="5" spans="1:24" x14ac:dyDescent="0.25">
      <c r="A5" s="28" t="s">
        <v>62</v>
      </c>
      <c r="B5" s="19" t="s">
        <v>73</v>
      </c>
      <c r="C5" s="22">
        <v>7</v>
      </c>
      <c r="D5" s="19" t="s">
        <v>54</v>
      </c>
      <c r="E5" s="16" t="s">
        <v>72</v>
      </c>
      <c r="F5" s="20">
        <v>37708</v>
      </c>
      <c r="G5" s="19" t="s">
        <v>6</v>
      </c>
      <c r="H5" s="19"/>
      <c r="I5" s="4" t="s">
        <v>1</v>
      </c>
      <c r="J5" s="16" t="s">
        <v>0</v>
      </c>
      <c r="K5" s="18">
        <v>47229</v>
      </c>
      <c r="L5" s="33"/>
      <c r="M5" s="31"/>
      <c r="N5" s="32"/>
      <c r="O5" s="31"/>
      <c r="P5" s="31"/>
      <c r="Q5" s="30"/>
      <c r="R5" s="29"/>
      <c r="S5" s="3">
        <f>R5*Q5</f>
        <v>0</v>
      </c>
      <c r="T5" s="13"/>
      <c r="U5" s="12"/>
      <c r="V5" s="3">
        <f>U5*T5</f>
        <v>0</v>
      </c>
      <c r="W5" s="11">
        <v>2161683</v>
      </c>
      <c r="X5" s="1">
        <f>S5+V5-W5</f>
        <v>-2161683</v>
      </c>
    </row>
    <row r="6" spans="1:24" x14ac:dyDescent="0.25">
      <c r="A6" s="28" t="s">
        <v>62</v>
      </c>
      <c r="B6" s="25" t="s">
        <v>71</v>
      </c>
      <c r="C6" s="22">
        <v>7</v>
      </c>
      <c r="D6" s="19" t="s">
        <v>56</v>
      </c>
      <c r="E6" s="16" t="s">
        <v>70</v>
      </c>
      <c r="F6" s="26" t="s">
        <v>69</v>
      </c>
      <c r="G6" s="25" t="s">
        <v>6</v>
      </c>
      <c r="H6" s="25"/>
      <c r="I6" s="4" t="s">
        <v>1</v>
      </c>
      <c r="J6" s="16" t="s">
        <v>0</v>
      </c>
      <c r="K6" s="18"/>
      <c r="L6" s="17"/>
      <c r="M6" s="16"/>
      <c r="N6" s="3"/>
      <c r="O6" s="16"/>
      <c r="P6" s="16"/>
      <c r="Q6" s="15">
        <v>7951</v>
      </c>
      <c r="R6" s="14">
        <v>40</v>
      </c>
      <c r="S6" s="3">
        <f>R6*Q6</f>
        <v>318040</v>
      </c>
      <c r="T6" s="13">
        <v>9541</v>
      </c>
      <c r="U6" s="12">
        <v>19</v>
      </c>
      <c r="V6" s="3">
        <f>U6*T6</f>
        <v>181279</v>
      </c>
      <c r="W6" s="11">
        <v>1751902</v>
      </c>
      <c r="X6" s="1">
        <f>W6+V6+S6</f>
        <v>2251221</v>
      </c>
    </row>
    <row r="7" spans="1:24" x14ac:dyDescent="0.25">
      <c r="A7" s="28" t="s">
        <v>62</v>
      </c>
      <c r="B7" s="19" t="s">
        <v>68</v>
      </c>
      <c r="C7" s="22">
        <v>10</v>
      </c>
      <c r="D7" s="19" t="s">
        <v>56</v>
      </c>
      <c r="E7" s="16" t="s">
        <v>67</v>
      </c>
      <c r="F7" s="20">
        <v>38083</v>
      </c>
      <c r="G7" s="19" t="s">
        <v>6</v>
      </c>
      <c r="H7" s="19" t="s">
        <v>63</v>
      </c>
      <c r="I7" s="4" t="s">
        <v>1</v>
      </c>
      <c r="J7" s="16" t="s">
        <v>0</v>
      </c>
      <c r="K7" s="18">
        <v>36216</v>
      </c>
      <c r="L7" s="17"/>
      <c r="M7" s="16"/>
      <c r="N7" s="3"/>
      <c r="O7" s="16"/>
      <c r="P7" s="16"/>
      <c r="Q7" s="15">
        <v>4702</v>
      </c>
      <c r="R7" s="14">
        <v>30</v>
      </c>
      <c r="S7" s="3">
        <f>R7*Q7</f>
        <v>141060</v>
      </c>
      <c r="T7" s="13">
        <v>5642</v>
      </c>
      <c r="U7" s="12">
        <v>63</v>
      </c>
      <c r="V7" s="3">
        <f>U7*T7</f>
        <v>355446</v>
      </c>
      <c r="W7" s="11">
        <v>1123965</v>
      </c>
      <c r="X7" s="1">
        <f>W7+V7+S7</f>
        <v>1620471</v>
      </c>
    </row>
    <row r="8" spans="1:24" x14ac:dyDescent="0.25">
      <c r="A8" s="28" t="s">
        <v>62</v>
      </c>
      <c r="B8" s="19" t="s">
        <v>66</v>
      </c>
      <c r="C8" s="22">
        <v>10</v>
      </c>
      <c r="D8" s="19" t="s">
        <v>65</v>
      </c>
      <c r="E8" s="16" t="s">
        <v>64</v>
      </c>
      <c r="F8" s="20">
        <v>41275</v>
      </c>
      <c r="G8" s="19" t="s">
        <v>6</v>
      </c>
      <c r="H8" s="19" t="s">
        <v>63</v>
      </c>
      <c r="I8" s="4" t="s">
        <v>1</v>
      </c>
      <c r="J8" s="16" t="s">
        <v>0</v>
      </c>
      <c r="K8" s="18"/>
      <c r="L8" s="17"/>
      <c r="M8" s="16"/>
      <c r="N8" s="3"/>
      <c r="O8" s="16"/>
      <c r="P8" s="16"/>
      <c r="Q8" s="15"/>
      <c r="R8" s="14"/>
      <c r="S8" s="3"/>
      <c r="T8" s="13"/>
      <c r="U8" s="12"/>
      <c r="V8" s="3"/>
      <c r="W8" s="11">
        <v>1087749</v>
      </c>
      <c r="X8" s="1">
        <f>W8+V8+S8</f>
        <v>1087749</v>
      </c>
    </row>
    <row r="9" spans="1:24" x14ac:dyDescent="0.25">
      <c r="A9" s="28" t="s">
        <v>62</v>
      </c>
      <c r="B9" s="19" t="s">
        <v>61</v>
      </c>
      <c r="C9" s="22">
        <v>10</v>
      </c>
      <c r="D9" s="25" t="s">
        <v>50</v>
      </c>
      <c r="E9" s="16" t="s">
        <v>60</v>
      </c>
      <c r="F9" s="20">
        <v>41288</v>
      </c>
      <c r="G9" s="24" t="s">
        <v>6</v>
      </c>
      <c r="H9" s="19"/>
      <c r="I9" s="4" t="s">
        <v>1</v>
      </c>
      <c r="J9" s="4" t="s">
        <v>0</v>
      </c>
      <c r="K9" s="18"/>
      <c r="L9" s="17"/>
      <c r="M9" s="16"/>
      <c r="N9" s="3"/>
      <c r="O9" s="16"/>
      <c r="P9" s="16"/>
      <c r="Q9" s="15">
        <v>4702</v>
      </c>
      <c r="R9" s="14">
        <v>39</v>
      </c>
      <c r="S9" s="3">
        <f>R9*Q9</f>
        <v>183378</v>
      </c>
      <c r="T9" s="13">
        <v>5642</v>
      </c>
      <c r="U9" s="12">
        <v>40</v>
      </c>
      <c r="V9" s="3">
        <f>U9*T9</f>
        <v>225680</v>
      </c>
      <c r="W9" s="11">
        <v>1087749</v>
      </c>
      <c r="X9" s="1">
        <f>W9+V9+S9</f>
        <v>1496807</v>
      </c>
    </row>
    <row r="10" spans="1:24" x14ac:dyDescent="0.25">
      <c r="A10" s="10" t="s">
        <v>48</v>
      </c>
      <c r="B10" s="9" t="s">
        <v>59</v>
      </c>
      <c r="C10" s="22">
        <v>11</v>
      </c>
      <c r="D10" s="24" t="s">
        <v>56</v>
      </c>
      <c r="E10" s="4" t="s">
        <v>58</v>
      </c>
      <c r="F10" s="20">
        <v>39542</v>
      </c>
      <c r="G10" s="9" t="s">
        <v>6</v>
      </c>
      <c r="H10" s="19"/>
      <c r="I10" s="4" t="s">
        <v>1</v>
      </c>
      <c r="J10" s="4" t="s">
        <v>0</v>
      </c>
      <c r="K10" s="18">
        <v>16767</v>
      </c>
      <c r="L10" s="17"/>
      <c r="M10" s="16"/>
      <c r="N10" s="3"/>
      <c r="O10" s="16"/>
      <c r="P10" s="16"/>
      <c r="Q10" s="15">
        <v>3892</v>
      </c>
      <c r="R10" s="14">
        <v>18</v>
      </c>
      <c r="S10" s="3">
        <f>R10*Q10</f>
        <v>70056</v>
      </c>
      <c r="T10" s="13">
        <v>4670</v>
      </c>
      <c r="U10" s="12">
        <v>41</v>
      </c>
      <c r="V10" s="3">
        <f>U10*T10</f>
        <v>191470</v>
      </c>
      <c r="W10" s="11">
        <v>938814</v>
      </c>
      <c r="X10" s="1">
        <f>W10+V10+S10</f>
        <v>1200340</v>
      </c>
    </row>
    <row r="11" spans="1:24" x14ac:dyDescent="0.25">
      <c r="A11" s="27" t="s">
        <v>48</v>
      </c>
      <c r="B11" s="9" t="s">
        <v>57</v>
      </c>
      <c r="C11" s="8">
        <v>11</v>
      </c>
      <c r="D11" s="24" t="s">
        <v>56</v>
      </c>
      <c r="E11" s="4" t="s">
        <v>45</v>
      </c>
      <c r="F11" s="6">
        <v>40867</v>
      </c>
      <c r="G11" s="6">
        <v>41639</v>
      </c>
      <c r="H11" s="3"/>
      <c r="I11" s="4" t="s">
        <v>1</v>
      </c>
      <c r="J11" s="4" t="s">
        <v>0</v>
      </c>
      <c r="K11" s="3"/>
      <c r="L11" s="3"/>
      <c r="M11" s="3"/>
      <c r="N11" s="3"/>
      <c r="O11" s="3"/>
      <c r="P11" s="3"/>
      <c r="Q11" s="3">
        <v>1666</v>
      </c>
      <c r="R11" s="3">
        <v>1</v>
      </c>
      <c r="S11" s="3">
        <v>1666</v>
      </c>
      <c r="T11" s="3">
        <v>1999</v>
      </c>
      <c r="U11" s="3">
        <v>32</v>
      </c>
      <c r="V11" s="3">
        <v>63979</v>
      </c>
      <c r="W11" s="2">
        <v>922047</v>
      </c>
      <c r="X11" s="1">
        <f>W11+V11+S11</f>
        <v>987692</v>
      </c>
    </row>
    <row r="12" spans="1:24" x14ac:dyDescent="0.25">
      <c r="A12" s="27" t="s">
        <v>48</v>
      </c>
      <c r="B12" s="9" t="s">
        <v>55</v>
      </c>
      <c r="C12" s="8">
        <v>11</v>
      </c>
      <c r="D12" s="24" t="s">
        <v>54</v>
      </c>
      <c r="E12" s="4" t="s">
        <v>53</v>
      </c>
      <c r="F12" s="6">
        <v>41095</v>
      </c>
      <c r="G12" s="6">
        <v>41639</v>
      </c>
      <c r="H12" s="3"/>
      <c r="I12" s="4" t="s">
        <v>1</v>
      </c>
      <c r="J12" s="4" t="s">
        <v>0</v>
      </c>
      <c r="K12" s="3"/>
      <c r="L12" s="3"/>
      <c r="M12" s="3"/>
      <c r="N12" s="3"/>
      <c r="O12" s="3"/>
      <c r="P12" s="3"/>
      <c r="Q12" s="3"/>
      <c r="R12" s="3"/>
      <c r="S12" s="3">
        <f>R12*Q12</f>
        <v>0</v>
      </c>
      <c r="T12" s="3"/>
      <c r="U12" s="3"/>
      <c r="V12" s="3">
        <f>U12*T12</f>
        <v>0</v>
      </c>
      <c r="W12" s="2">
        <v>922047</v>
      </c>
      <c r="X12" s="1">
        <f>W12+V12+S12</f>
        <v>922047</v>
      </c>
    </row>
    <row r="13" spans="1:24" x14ac:dyDescent="0.25">
      <c r="A13" s="10" t="s">
        <v>48</v>
      </c>
      <c r="B13" s="9" t="s">
        <v>52</v>
      </c>
      <c r="C13" s="22">
        <v>11</v>
      </c>
      <c r="D13" s="24" t="s">
        <v>50</v>
      </c>
      <c r="E13" s="4" t="s">
        <v>49</v>
      </c>
      <c r="F13" s="20">
        <v>40424</v>
      </c>
      <c r="G13" s="23">
        <v>41639</v>
      </c>
      <c r="H13" s="25"/>
      <c r="I13" s="4" t="s">
        <v>1</v>
      </c>
      <c r="J13" s="4" t="s">
        <v>0</v>
      </c>
      <c r="K13" s="18">
        <v>4192</v>
      </c>
      <c r="L13" s="17"/>
      <c r="M13" s="16"/>
      <c r="N13" s="3"/>
      <c r="O13" s="16"/>
      <c r="P13" s="16"/>
      <c r="Q13" s="15"/>
      <c r="R13" s="14"/>
      <c r="S13" s="3">
        <f>R13*Q13</f>
        <v>0</v>
      </c>
      <c r="T13" s="13"/>
      <c r="U13" s="12"/>
      <c r="V13" s="3">
        <f>U13*T13</f>
        <v>0</v>
      </c>
      <c r="W13" s="11">
        <v>465217</v>
      </c>
      <c r="X13" s="1">
        <f>W13+V13+S13</f>
        <v>465217</v>
      </c>
    </row>
    <row r="14" spans="1:24" x14ac:dyDescent="0.25">
      <c r="A14" s="10" t="s">
        <v>48</v>
      </c>
      <c r="B14" s="9" t="s">
        <v>51</v>
      </c>
      <c r="C14" s="22">
        <v>11</v>
      </c>
      <c r="D14" s="9" t="s">
        <v>50</v>
      </c>
      <c r="E14" s="4" t="s">
        <v>49</v>
      </c>
      <c r="F14" s="20">
        <v>41296</v>
      </c>
      <c r="G14" s="23">
        <v>41327</v>
      </c>
      <c r="H14" s="19"/>
      <c r="I14" s="4" t="s">
        <v>1</v>
      </c>
      <c r="J14" s="4" t="s">
        <v>0</v>
      </c>
      <c r="K14" s="18"/>
      <c r="L14" s="17"/>
      <c r="M14" s="3"/>
      <c r="N14" s="3"/>
      <c r="O14" s="16"/>
      <c r="P14" s="16"/>
      <c r="Q14" s="15"/>
      <c r="R14" s="14"/>
      <c r="S14" s="3">
        <f>R14*Q14</f>
        <v>0</v>
      </c>
      <c r="T14" s="13"/>
      <c r="U14" s="12"/>
      <c r="V14" s="3">
        <f>U14*T14</f>
        <v>0</v>
      </c>
      <c r="W14" s="11">
        <v>461025</v>
      </c>
      <c r="X14" s="1">
        <f>W14+V14+S14</f>
        <v>461025</v>
      </c>
    </row>
    <row r="15" spans="1:24" x14ac:dyDescent="0.25">
      <c r="A15" s="10" t="s">
        <v>48</v>
      </c>
      <c r="B15" s="9" t="s">
        <v>47</v>
      </c>
      <c r="C15" s="22">
        <v>11</v>
      </c>
      <c r="D15" s="9" t="s">
        <v>46</v>
      </c>
      <c r="E15" s="4" t="s">
        <v>45</v>
      </c>
      <c r="F15" s="20">
        <v>41275</v>
      </c>
      <c r="G15" s="23">
        <v>41304</v>
      </c>
      <c r="H15" s="19"/>
      <c r="I15" s="4" t="s">
        <v>1</v>
      </c>
      <c r="J15" s="4" t="s">
        <v>0</v>
      </c>
      <c r="K15" s="18"/>
      <c r="L15" s="17"/>
      <c r="M15" s="16"/>
      <c r="N15" s="3"/>
      <c r="O15" s="16"/>
      <c r="P15" s="16"/>
      <c r="Q15" s="15"/>
      <c r="R15" s="14"/>
      <c r="S15" s="3">
        <f>R15*Q15</f>
        <v>0</v>
      </c>
      <c r="T15" s="13"/>
      <c r="U15" s="12"/>
      <c r="V15" s="3">
        <f>U15*T15</f>
        <v>0</v>
      </c>
      <c r="W15" s="11">
        <v>461025</v>
      </c>
      <c r="X15" s="1">
        <f>W15+V15+S15</f>
        <v>461025</v>
      </c>
    </row>
    <row r="16" spans="1:24" x14ac:dyDescent="0.25">
      <c r="A16" s="10" t="s">
        <v>40</v>
      </c>
      <c r="B16" s="9" t="s">
        <v>44</v>
      </c>
      <c r="C16" s="22">
        <v>8</v>
      </c>
      <c r="D16" s="24" t="s">
        <v>32</v>
      </c>
      <c r="E16" s="4" t="s">
        <v>43</v>
      </c>
      <c r="F16" s="26">
        <v>34749</v>
      </c>
      <c r="G16" s="9" t="s">
        <v>6</v>
      </c>
      <c r="H16" s="25"/>
      <c r="I16" s="4" t="s">
        <v>1</v>
      </c>
      <c r="J16" s="4" t="s">
        <v>0</v>
      </c>
      <c r="K16" s="18"/>
      <c r="L16" s="17"/>
      <c r="M16" s="16"/>
      <c r="N16" s="3"/>
      <c r="O16" s="16"/>
      <c r="P16" s="16"/>
      <c r="Q16" s="15">
        <v>6432</v>
      </c>
      <c r="R16" s="14">
        <v>6</v>
      </c>
      <c r="S16" s="3">
        <f>R16*Q16</f>
        <v>38592</v>
      </c>
      <c r="T16" s="13">
        <v>7719</v>
      </c>
      <c r="U16" s="12">
        <v>7</v>
      </c>
      <c r="V16" s="3">
        <f>U16*T16</f>
        <v>54033</v>
      </c>
      <c r="W16" s="11">
        <v>855062</v>
      </c>
      <c r="X16" s="1">
        <f>W16+V16+S16</f>
        <v>947687</v>
      </c>
    </row>
    <row r="17" spans="1:24" x14ac:dyDescent="0.25">
      <c r="A17" s="10" t="s">
        <v>40</v>
      </c>
      <c r="B17" s="24" t="s">
        <v>42</v>
      </c>
      <c r="C17" s="22">
        <v>11</v>
      </c>
      <c r="D17" s="24" t="s">
        <v>32</v>
      </c>
      <c r="E17" s="4" t="s">
        <v>41</v>
      </c>
      <c r="F17" s="20">
        <v>34747</v>
      </c>
      <c r="G17" s="24" t="s">
        <v>6</v>
      </c>
      <c r="H17" s="19"/>
      <c r="I17" s="4" t="s">
        <v>1</v>
      </c>
      <c r="J17" s="4" t="s">
        <v>0</v>
      </c>
      <c r="K17" s="18"/>
      <c r="L17" s="17"/>
      <c r="M17" s="16"/>
      <c r="N17" s="3"/>
      <c r="O17" s="16"/>
      <c r="P17" s="16"/>
      <c r="Q17" s="15">
        <v>3892</v>
      </c>
      <c r="R17" s="14">
        <v>28</v>
      </c>
      <c r="S17" s="3">
        <f>R17*Q17</f>
        <v>108976</v>
      </c>
      <c r="T17" s="13">
        <v>4670</v>
      </c>
      <c r="U17" s="12">
        <v>62</v>
      </c>
      <c r="V17" s="3">
        <f>U17*T17</f>
        <v>289540</v>
      </c>
      <c r="W17" s="11">
        <v>922047</v>
      </c>
      <c r="X17" s="1">
        <f>W17+V17+S17</f>
        <v>1320563</v>
      </c>
    </row>
    <row r="18" spans="1:24" x14ac:dyDescent="0.25">
      <c r="A18" s="10" t="s">
        <v>40</v>
      </c>
      <c r="B18" s="24" t="s">
        <v>39</v>
      </c>
      <c r="C18" s="8">
        <v>12</v>
      </c>
      <c r="D18" s="24" t="s">
        <v>27</v>
      </c>
      <c r="E18" s="4" t="s">
        <v>38</v>
      </c>
      <c r="F18" s="6">
        <v>33868</v>
      </c>
      <c r="G18" s="3" t="s">
        <v>6</v>
      </c>
      <c r="H18" s="3"/>
      <c r="I18" s="4" t="s">
        <v>1</v>
      </c>
      <c r="J18" s="4" t="s">
        <v>0</v>
      </c>
      <c r="K18" s="3"/>
      <c r="L18" s="3"/>
      <c r="M18" s="3"/>
      <c r="N18" s="3"/>
      <c r="O18" s="3"/>
      <c r="P18" s="3"/>
      <c r="Q18" s="3">
        <v>3195</v>
      </c>
      <c r="R18" s="3">
        <v>10</v>
      </c>
      <c r="S18" s="3">
        <f>R18*Q18</f>
        <v>31950</v>
      </c>
      <c r="T18" s="3">
        <v>3834</v>
      </c>
      <c r="U18" s="3">
        <v>8</v>
      </c>
      <c r="V18" s="3">
        <f>U18*T18</f>
        <v>30672</v>
      </c>
      <c r="W18" s="2">
        <v>1295943</v>
      </c>
      <c r="X18" s="1">
        <f>W18+V18+S18</f>
        <v>1358565</v>
      </c>
    </row>
    <row r="19" spans="1:24" x14ac:dyDescent="0.25">
      <c r="A19" s="10" t="s">
        <v>34</v>
      </c>
      <c r="B19" s="9" t="s">
        <v>37</v>
      </c>
      <c r="C19" s="22">
        <v>14</v>
      </c>
      <c r="D19" s="9" t="s">
        <v>36</v>
      </c>
      <c r="E19" s="4" t="s">
        <v>35</v>
      </c>
      <c r="F19" s="20">
        <v>39934</v>
      </c>
      <c r="G19" s="23">
        <v>41639</v>
      </c>
      <c r="H19" s="19"/>
      <c r="I19" s="4" t="s">
        <v>1</v>
      </c>
      <c r="J19" s="4" t="s">
        <v>0</v>
      </c>
      <c r="K19" s="18"/>
      <c r="L19" s="17"/>
      <c r="M19" s="16"/>
      <c r="N19" s="3"/>
      <c r="O19" s="16"/>
      <c r="P19" s="16"/>
      <c r="Q19" s="15">
        <v>2274</v>
      </c>
      <c r="R19" s="14">
        <v>10</v>
      </c>
      <c r="S19" s="3">
        <f>R19*Q19</f>
        <v>22740</v>
      </c>
      <c r="T19" s="13">
        <v>2728</v>
      </c>
      <c r="U19" s="12">
        <v>60</v>
      </c>
      <c r="V19" s="3">
        <f>U19*T19</f>
        <v>163680</v>
      </c>
      <c r="W19" s="11">
        <v>655188</v>
      </c>
      <c r="X19" s="1">
        <f>W19+V19+S19</f>
        <v>841608</v>
      </c>
    </row>
    <row r="20" spans="1:24" x14ac:dyDescent="0.25">
      <c r="A20" s="10" t="s">
        <v>34</v>
      </c>
      <c r="B20" s="9" t="s">
        <v>33</v>
      </c>
      <c r="C20" s="22">
        <v>14</v>
      </c>
      <c r="D20" s="9" t="s">
        <v>32</v>
      </c>
      <c r="E20" s="4" t="s">
        <v>31</v>
      </c>
      <c r="F20" s="20">
        <v>41225</v>
      </c>
      <c r="G20" s="23">
        <v>41639</v>
      </c>
      <c r="H20" s="19"/>
      <c r="I20" s="4" t="s">
        <v>1</v>
      </c>
      <c r="J20" s="4" t="s">
        <v>0</v>
      </c>
      <c r="K20" s="18"/>
      <c r="L20" s="17"/>
      <c r="M20" s="16"/>
      <c r="N20" s="3"/>
      <c r="O20" s="16"/>
      <c r="P20" s="16"/>
      <c r="Q20" s="15">
        <v>2274</v>
      </c>
      <c r="R20" s="14">
        <v>16</v>
      </c>
      <c r="S20" s="3">
        <f>R20*Q20</f>
        <v>36384</v>
      </c>
      <c r="T20" s="13">
        <v>2728</v>
      </c>
      <c r="U20" s="12">
        <v>70</v>
      </c>
      <c r="V20" s="3">
        <f>U20*T20</f>
        <v>190960</v>
      </c>
      <c r="W20" s="11">
        <v>655188</v>
      </c>
      <c r="X20" s="1">
        <f>W20+V20+S20</f>
        <v>882532</v>
      </c>
    </row>
    <row r="21" spans="1:24" x14ac:dyDescent="0.25">
      <c r="A21" s="10" t="s">
        <v>11</v>
      </c>
      <c r="B21" s="9" t="s">
        <v>30</v>
      </c>
      <c r="C21" s="22">
        <v>13</v>
      </c>
      <c r="D21" s="7" t="s">
        <v>27</v>
      </c>
      <c r="E21" s="4" t="s">
        <v>29</v>
      </c>
      <c r="F21" s="20">
        <v>34747</v>
      </c>
      <c r="G21" s="9" t="s">
        <v>6</v>
      </c>
      <c r="H21" s="19"/>
      <c r="I21" s="4" t="s">
        <v>1</v>
      </c>
      <c r="J21" s="4" t="s">
        <v>0</v>
      </c>
      <c r="K21" s="18"/>
      <c r="L21" s="17"/>
      <c r="M21" s="16"/>
      <c r="N21" s="3"/>
      <c r="O21" s="16"/>
      <c r="P21" s="16"/>
      <c r="Q21" s="15">
        <v>1666</v>
      </c>
      <c r="R21" s="14">
        <v>1</v>
      </c>
      <c r="S21" s="3">
        <f>R21*Q21</f>
        <v>1666</v>
      </c>
      <c r="T21" s="13">
        <v>1999</v>
      </c>
      <c r="U21" s="12">
        <v>32</v>
      </c>
      <c r="V21" s="3">
        <f>U21*T21</f>
        <v>63968</v>
      </c>
      <c r="W21" s="11">
        <v>755919</v>
      </c>
      <c r="X21" s="1">
        <f>W21+V21+S21</f>
        <v>821553</v>
      </c>
    </row>
    <row r="22" spans="1:24" x14ac:dyDescent="0.25">
      <c r="A22" s="10" t="s">
        <v>11</v>
      </c>
      <c r="B22" s="9" t="s">
        <v>28</v>
      </c>
      <c r="C22" s="22">
        <v>15</v>
      </c>
      <c r="D22" s="7" t="s">
        <v>27</v>
      </c>
      <c r="E22" s="4" t="s">
        <v>16</v>
      </c>
      <c r="F22" s="20">
        <v>35156</v>
      </c>
      <c r="G22" s="9" t="s">
        <v>6</v>
      </c>
      <c r="H22" s="19"/>
      <c r="I22" s="4" t="s">
        <v>1</v>
      </c>
      <c r="J22" s="4" t="s">
        <v>0</v>
      </c>
      <c r="K22" s="18">
        <v>6144</v>
      </c>
      <c r="L22" s="17"/>
      <c r="M22" s="16"/>
      <c r="N22" s="3"/>
      <c r="O22" s="16"/>
      <c r="P22" s="16"/>
      <c r="Q22" s="15"/>
      <c r="R22" s="14"/>
      <c r="S22" s="3">
        <f>R22*Q22</f>
        <v>0</v>
      </c>
      <c r="T22" s="13"/>
      <c r="U22" s="12"/>
      <c r="V22" s="3">
        <f>U22*T22</f>
        <v>0</v>
      </c>
      <c r="W22" s="11">
        <v>587013</v>
      </c>
      <c r="X22" s="1">
        <f>W22+V22+S22</f>
        <v>587013</v>
      </c>
    </row>
    <row r="23" spans="1:24" x14ac:dyDescent="0.25">
      <c r="A23" s="10" t="s">
        <v>11</v>
      </c>
      <c r="B23" s="9" t="s">
        <v>26</v>
      </c>
      <c r="C23" s="22">
        <v>15</v>
      </c>
      <c r="D23" s="7" t="s">
        <v>25</v>
      </c>
      <c r="E23" s="4" t="s">
        <v>24</v>
      </c>
      <c r="F23" s="20">
        <v>40330</v>
      </c>
      <c r="G23" s="9" t="s">
        <v>6</v>
      </c>
      <c r="H23" s="19"/>
      <c r="I23" s="4" t="s">
        <v>1</v>
      </c>
      <c r="J23" s="4" t="s">
        <v>0</v>
      </c>
      <c r="K23" s="18"/>
      <c r="L23" s="17"/>
      <c r="M23" s="16"/>
      <c r="N23" s="3"/>
      <c r="O23" s="16"/>
      <c r="P23" s="16"/>
      <c r="Q23" s="15"/>
      <c r="R23" s="14"/>
      <c r="S23" s="3">
        <f>R23*Q23</f>
        <v>0</v>
      </c>
      <c r="T23" s="13"/>
      <c r="U23" s="12"/>
      <c r="V23" s="3">
        <f>U23*T23</f>
        <v>0</v>
      </c>
      <c r="W23" s="11">
        <v>580850</v>
      </c>
      <c r="X23" s="1">
        <f>W23+V23+S23</f>
        <v>580850</v>
      </c>
    </row>
    <row r="24" spans="1:24" x14ac:dyDescent="0.25">
      <c r="A24" s="10" t="s">
        <v>11</v>
      </c>
      <c r="B24" s="9" t="s">
        <v>23</v>
      </c>
      <c r="C24" s="22">
        <v>15</v>
      </c>
      <c r="D24" s="21" t="s">
        <v>3</v>
      </c>
      <c r="E24" s="4" t="s">
        <v>22</v>
      </c>
      <c r="F24" s="20">
        <v>35005</v>
      </c>
      <c r="G24" s="9" t="s">
        <v>6</v>
      </c>
      <c r="H24" s="19"/>
      <c r="I24" s="4" t="s">
        <v>1</v>
      </c>
      <c r="J24" s="4" t="s">
        <v>0</v>
      </c>
      <c r="K24" s="18">
        <v>18475</v>
      </c>
      <c r="L24" s="17"/>
      <c r="M24" s="16"/>
      <c r="N24" s="3"/>
      <c r="O24" s="16"/>
      <c r="P24" s="16"/>
      <c r="Q24" s="15"/>
      <c r="R24" s="14"/>
      <c r="S24" s="3">
        <f>R24*Q24</f>
        <v>0</v>
      </c>
      <c r="T24" s="13"/>
      <c r="U24" s="12"/>
      <c r="V24" s="3">
        <f>U24*T24</f>
        <v>0</v>
      </c>
      <c r="W24" s="11">
        <v>599343</v>
      </c>
      <c r="X24" s="1">
        <f>W24+V24+S24</f>
        <v>599343</v>
      </c>
    </row>
    <row r="25" spans="1:24" x14ac:dyDescent="0.25">
      <c r="A25" s="10" t="s">
        <v>11</v>
      </c>
      <c r="B25" s="9" t="s">
        <v>21</v>
      </c>
      <c r="C25" s="8">
        <v>15</v>
      </c>
      <c r="D25" s="7" t="s">
        <v>3</v>
      </c>
      <c r="E25" s="4" t="s">
        <v>20</v>
      </c>
      <c r="F25" s="6">
        <v>33868</v>
      </c>
      <c r="G25" s="9" t="s">
        <v>6</v>
      </c>
      <c r="H25" s="3"/>
      <c r="I25" s="4" t="s">
        <v>1</v>
      </c>
      <c r="J25" s="4" t="s">
        <v>0</v>
      </c>
      <c r="K25" s="3">
        <v>49332</v>
      </c>
      <c r="L25" s="3"/>
      <c r="M25" s="3"/>
      <c r="N25" s="3"/>
      <c r="O25" s="3"/>
      <c r="P25" s="3"/>
      <c r="Q25" s="3">
        <v>1988</v>
      </c>
      <c r="R25" s="3">
        <v>14</v>
      </c>
      <c r="S25" s="3">
        <f>R25*Q25</f>
        <v>27832</v>
      </c>
      <c r="T25" s="3">
        <v>2385</v>
      </c>
      <c r="U25" s="3">
        <v>48</v>
      </c>
      <c r="V25" s="3">
        <f>U25*T25</f>
        <v>114480</v>
      </c>
      <c r="W25" s="2">
        <v>630162</v>
      </c>
      <c r="X25" s="1">
        <f>W25+V25+S25</f>
        <v>772474</v>
      </c>
    </row>
    <row r="26" spans="1:24" x14ac:dyDescent="0.25">
      <c r="A26" s="10" t="s">
        <v>11</v>
      </c>
      <c r="B26" s="9" t="s">
        <v>19</v>
      </c>
      <c r="C26" s="8">
        <v>15</v>
      </c>
      <c r="D26" s="7" t="s">
        <v>3</v>
      </c>
      <c r="E26" s="4" t="s">
        <v>18</v>
      </c>
      <c r="F26" s="3"/>
      <c r="G26" s="3"/>
      <c r="H26" s="3"/>
      <c r="I26" s="3" t="s">
        <v>1</v>
      </c>
      <c r="J26" s="4" t="s">
        <v>0</v>
      </c>
      <c r="K26" s="3"/>
      <c r="L26" s="3"/>
      <c r="M26" s="3"/>
      <c r="N26" s="3"/>
      <c r="O26" s="3"/>
      <c r="P26" s="3"/>
      <c r="Q26" s="3">
        <v>1987</v>
      </c>
      <c r="R26" s="3">
        <v>22</v>
      </c>
      <c r="S26" s="3">
        <f>R26*Q26</f>
        <v>43714</v>
      </c>
      <c r="T26" s="3">
        <v>2385</v>
      </c>
      <c r="U26" s="3">
        <v>58</v>
      </c>
      <c r="V26" s="3">
        <f>U26*T26</f>
        <v>138330</v>
      </c>
      <c r="W26" s="2">
        <v>580850</v>
      </c>
      <c r="X26" s="1">
        <f>W26+V26+S26</f>
        <v>762894</v>
      </c>
    </row>
    <row r="27" spans="1:24" x14ac:dyDescent="0.25">
      <c r="A27" s="10" t="s">
        <v>11</v>
      </c>
      <c r="B27" s="9" t="s">
        <v>17</v>
      </c>
      <c r="C27" s="8">
        <v>17</v>
      </c>
      <c r="D27" s="7" t="s">
        <v>3</v>
      </c>
      <c r="E27" s="4" t="s">
        <v>16</v>
      </c>
      <c r="F27" s="6">
        <v>41122</v>
      </c>
      <c r="G27" s="9" t="s">
        <v>6</v>
      </c>
      <c r="H27" s="3"/>
      <c r="I27" s="3" t="s">
        <v>1</v>
      </c>
      <c r="J27" s="4" t="s">
        <v>0</v>
      </c>
      <c r="K27" s="3"/>
      <c r="L27" s="3"/>
      <c r="M27" s="3"/>
      <c r="N27" s="3"/>
      <c r="O27" s="3"/>
      <c r="P27" s="3"/>
      <c r="Q27" s="3"/>
      <c r="R27" s="3"/>
      <c r="S27" s="3">
        <f>R27*Q27</f>
        <v>0</v>
      </c>
      <c r="T27" s="3"/>
      <c r="U27" s="3"/>
      <c r="V27" s="3">
        <f>U27*T27</f>
        <v>0</v>
      </c>
      <c r="W27" s="2">
        <v>505202</v>
      </c>
      <c r="X27" s="1">
        <f>W27+V27+S27</f>
        <v>505202</v>
      </c>
    </row>
    <row r="28" spans="1:24" x14ac:dyDescent="0.25">
      <c r="A28" s="10" t="s">
        <v>11</v>
      </c>
      <c r="B28" s="9" t="s">
        <v>15</v>
      </c>
      <c r="C28" s="8">
        <v>18</v>
      </c>
      <c r="D28" s="7" t="s">
        <v>3</v>
      </c>
      <c r="E28" s="4" t="s">
        <v>14</v>
      </c>
      <c r="F28" s="6">
        <v>40434</v>
      </c>
      <c r="G28" s="6">
        <v>41639</v>
      </c>
      <c r="H28" s="3"/>
      <c r="I28" s="3" t="s">
        <v>1</v>
      </c>
      <c r="J28" s="4" t="s">
        <v>0</v>
      </c>
      <c r="K28" s="3">
        <v>4887</v>
      </c>
      <c r="L28" s="3"/>
      <c r="M28" s="3"/>
      <c r="N28" s="3"/>
      <c r="O28" s="3"/>
      <c r="P28" s="3"/>
      <c r="Q28" s="3">
        <v>1471</v>
      </c>
      <c r="R28" s="3">
        <v>22</v>
      </c>
      <c r="S28" s="3">
        <f>R28*Q28</f>
        <v>32362</v>
      </c>
      <c r="T28" s="3">
        <v>1765</v>
      </c>
      <c r="U28" s="3">
        <v>17</v>
      </c>
      <c r="V28" s="3">
        <f>U28*T28</f>
        <v>30005</v>
      </c>
      <c r="W28" s="2">
        <v>455099</v>
      </c>
      <c r="X28" s="1">
        <f>W28+V28+S28</f>
        <v>517466</v>
      </c>
    </row>
    <row r="29" spans="1:24" x14ac:dyDescent="0.25">
      <c r="A29" s="10" t="s">
        <v>11</v>
      </c>
      <c r="B29" s="9" t="s">
        <v>13</v>
      </c>
      <c r="C29" s="8">
        <v>18</v>
      </c>
      <c r="D29" s="7" t="s">
        <v>3</v>
      </c>
      <c r="E29" s="4" t="s">
        <v>12</v>
      </c>
      <c r="F29" s="6">
        <v>41162</v>
      </c>
      <c r="G29" s="6">
        <v>41364</v>
      </c>
      <c r="H29" s="3"/>
      <c r="I29" s="3" t="s">
        <v>1</v>
      </c>
      <c r="J29" s="4" t="s">
        <v>0</v>
      </c>
      <c r="K29" s="3"/>
      <c r="L29" s="3"/>
      <c r="M29" s="3"/>
      <c r="N29" s="3"/>
      <c r="O29" s="3"/>
      <c r="P29" s="3"/>
      <c r="Q29" s="3"/>
      <c r="R29" s="3"/>
      <c r="S29" s="3">
        <f>R29*Q29</f>
        <v>0</v>
      </c>
      <c r="T29" s="3"/>
      <c r="U29" s="3"/>
      <c r="V29" s="3">
        <f>U29*T29</f>
        <v>0</v>
      </c>
      <c r="W29" s="2">
        <v>505202</v>
      </c>
      <c r="X29" s="1">
        <f>W29+V29+S29</f>
        <v>505202</v>
      </c>
    </row>
    <row r="30" spans="1:24" x14ac:dyDescent="0.25">
      <c r="A30" s="10" t="s">
        <v>11</v>
      </c>
      <c r="B30" s="9" t="s">
        <v>10</v>
      </c>
      <c r="C30" s="8">
        <v>18</v>
      </c>
      <c r="D30" s="7" t="s">
        <v>3</v>
      </c>
      <c r="E30" s="4" t="s">
        <v>9</v>
      </c>
      <c r="F30" s="6">
        <v>41152</v>
      </c>
      <c r="G30" s="9" t="s">
        <v>6</v>
      </c>
      <c r="H30" s="3"/>
      <c r="I30" s="3" t="s">
        <v>1</v>
      </c>
      <c r="J30" s="4" t="s">
        <v>0</v>
      </c>
      <c r="K30" s="3"/>
      <c r="L30" s="3"/>
      <c r="M30" s="3"/>
      <c r="N30" s="3"/>
      <c r="O30" s="3"/>
      <c r="P30" s="3"/>
      <c r="Q30" s="3"/>
      <c r="R30" s="3"/>
      <c r="S30" s="3">
        <f>R30*Q30</f>
        <v>0</v>
      </c>
      <c r="T30" s="3"/>
      <c r="U30" s="3"/>
      <c r="V30" s="3">
        <f>U30*T30</f>
        <v>0</v>
      </c>
      <c r="W30" s="2">
        <v>450212</v>
      </c>
      <c r="X30" s="1">
        <f>W30+V30+S30</f>
        <v>450212</v>
      </c>
    </row>
    <row r="31" spans="1:24" x14ac:dyDescent="0.25">
      <c r="A31" s="10" t="s">
        <v>5</v>
      </c>
      <c r="B31" s="9" t="s">
        <v>8</v>
      </c>
      <c r="C31" s="8">
        <v>17</v>
      </c>
      <c r="D31" s="7" t="s">
        <v>3</v>
      </c>
      <c r="E31" s="4" t="s">
        <v>2</v>
      </c>
      <c r="F31" s="6">
        <v>34335</v>
      </c>
      <c r="G31" s="9" t="s">
        <v>6</v>
      </c>
      <c r="H31" s="3"/>
      <c r="I31" s="3" t="s">
        <v>1</v>
      </c>
      <c r="J31" s="4" t="s">
        <v>0</v>
      </c>
      <c r="K31" s="3">
        <v>47510</v>
      </c>
      <c r="L31" s="3"/>
      <c r="M31" s="3"/>
      <c r="N31" s="3"/>
      <c r="O31" s="3"/>
      <c r="P31" s="3"/>
      <c r="Q31" s="3">
        <v>1666</v>
      </c>
      <c r="R31" s="3">
        <v>83</v>
      </c>
      <c r="S31" s="3">
        <f>R31*Q31</f>
        <v>138278</v>
      </c>
      <c r="T31" s="3">
        <v>1999</v>
      </c>
      <c r="U31" s="3">
        <v>86</v>
      </c>
      <c r="V31" s="3">
        <f>U31*T31</f>
        <v>171914</v>
      </c>
      <c r="W31" s="2">
        <v>550174</v>
      </c>
      <c r="X31" s="1">
        <f>W31+V31+S31</f>
        <v>860366</v>
      </c>
    </row>
    <row r="32" spans="1:24" x14ac:dyDescent="0.25">
      <c r="A32" s="10" t="s">
        <v>5</v>
      </c>
      <c r="B32" s="9" t="s">
        <v>7</v>
      </c>
      <c r="C32" s="8">
        <v>19</v>
      </c>
      <c r="D32" s="7" t="s">
        <v>3</v>
      </c>
      <c r="E32" s="4" t="s">
        <v>2</v>
      </c>
      <c r="F32" s="6">
        <v>40330</v>
      </c>
      <c r="G32" s="9" t="s">
        <v>6</v>
      </c>
      <c r="H32" s="3"/>
      <c r="I32" s="3" t="s">
        <v>1</v>
      </c>
      <c r="J32" s="4" t="s">
        <v>0</v>
      </c>
      <c r="K32" s="3">
        <v>4563</v>
      </c>
      <c r="L32" s="3"/>
      <c r="M32" s="3"/>
      <c r="N32" s="3"/>
      <c r="O32" s="3"/>
      <c r="P32" s="3"/>
      <c r="Q32" s="3">
        <v>1599</v>
      </c>
      <c r="R32" s="3">
        <v>106</v>
      </c>
      <c r="S32" s="3">
        <f>R32*Q32</f>
        <v>169494</v>
      </c>
      <c r="T32" s="3">
        <v>1918</v>
      </c>
      <c r="U32" s="3">
        <v>90</v>
      </c>
      <c r="V32" s="3">
        <f>U32*T32</f>
        <v>172620</v>
      </c>
      <c r="W32" s="2">
        <v>491375</v>
      </c>
      <c r="X32" s="1">
        <f>W32+V32+S32</f>
        <v>833489</v>
      </c>
    </row>
    <row r="33" spans="1:24" x14ac:dyDescent="0.25">
      <c r="A33" s="10" t="s">
        <v>5</v>
      </c>
      <c r="B33" s="9" t="s">
        <v>4</v>
      </c>
      <c r="C33" s="8">
        <v>19</v>
      </c>
      <c r="D33" s="7" t="s">
        <v>3</v>
      </c>
      <c r="E33" s="4" t="s">
        <v>2</v>
      </c>
      <c r="F33" s="6">
        <v>40659</v>
      </c>
      <c r="G33" s="5">
        <v>41639</v>
      </c>
      <c r="H33" s="3"/>
      <c r="I33" s="3" t="s">
        <v>1</v>
      </c>
      <c r="J33" s="4" t="s">
        <v>0</v>
      </c>
      <c r="K33" s="3"/>
      <c r="L33" s="3"/>
      <c r="M33" s="3"/>
      <c r="N33" s="3"/>
      <c r="O33" s="3"/>
      <c r="P33" s="3"/>
      <c r="Q33" s="3">
        <v>1599</v>
      </c>
      <c r="R33" s="3">
        <v>115</v>
      </c>
      <c r="S33" s="3">
        <f>R33*Q33</f>
        <v>183885</v>
      </c>
      <c r="T33" s="3">
        <v>1918</v>
      </c>
      <c r="U33" s="3">
        <v>81</v>
      </c>
      <c r="V33" s="3">
        <f>U33*T33</f>
        <v>155358</v>
      </c>
      <c r="W33" s="2">
        <v>482969</v>
      </c>
      <c r="X33" s="1">
        <f>W33+V33+S33</f>
        <v>822212</v>
      </c>
    </row>
  </sheetData>
  <mergeCells count="1">
    <mergeCell ref="X2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</dc:creator>
  <cp:lastModifiedBy>SG</cp:lastModifiedBy>
  <dcterms:created xsi:type="dcterms:W3CDTF">2013-04-22T14:53:22Z</dcterms:created>
  <dcterms:modified xsi:type="dcterms:W3CDTF">2013-04-22T14:56:59Z</dcterms:modified>
</cp:coreProperties>
</file>